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<sst xmlns="http://schemas.openxmlformats.org/spreadsheetml/2006/main" count="702" uniqueCount="365">
  <si>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</si>
  <si>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</si>
  <si>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</si>
  <si>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</si>
  <si>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</si>
  <si>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</si>
  <si>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</si>
  <si>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</si>
  <si>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</si>
  <si>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</si>
  <si>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</si>
  <si>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</si>
  <si>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</si>
  <si>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</si>
  <si>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</si>
  <si>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</si>
  <si>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</si>
  <si>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</si>
  <si>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</si>
  <si>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</si>
  <si>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</si>
  <si>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</si>
  <si>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</si>
  <si>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</si>
  <si>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</si>
  <si>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</si>
  <si>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</si>
  <si>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</si>
  <si>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</si>
  <si>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</si>
  <si>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</si>
  <si>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</si>
  <si>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</si>
  <si>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</si>
  <si>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</si>
  <si>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</si>
  <si>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</si>
  <si>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</si>
  <si>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</si>
  <si>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</si>
  <si>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</si>
  <si>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</si>
  <si>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</si>
  <si>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</si>
  <si>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</si>
  <si>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</si>
  <si>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</si>
  <si>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</si>
  <si>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</si>
  <si>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</si>
  <si>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</si>
  <si>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</si>
  <si>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</si>
  <si>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</si>
  <si>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</si>
  <si>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</si>
  <si>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</si>
  <si>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</si>
  <si>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</si>
  <si>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</si>
  <si>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</si>
  <si>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</si>
  <si>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</si>
  <si>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</si>
  <si>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</si>
  <si>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</si>
  <si>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</si>
  <si>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</si>
  <si>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</si>
  <si>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</si>
  <si>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</si>
  <si>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</si>
  <si>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</si>
  <si>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</si>
  <si>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</si>
  <si>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</si>
  <si>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</si>
  <si>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</si>
  <si>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</si>
  <si>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</si>
  <si>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</si>
  <si>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</si>
  <si>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</si>
  <si>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</si>
  <si>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</si>
  <si>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</si>
  <si>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</si>
  <si>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</si>
  <si>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</si>
  <si>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</si>
  <si>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</si>
  <si>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</si>
  <si>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</si>
  <si>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</si>
  <si>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</si>
  <si>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</si>
  <si>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</si>
  <si>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</si>
  <si>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</si>
  <si>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</si>
  <si>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</si>
  <si>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</si>
  <si>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</si>
  <si>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</si>
  <si>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</si>
  <si>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</si>
  <si>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</si>
  <si>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</si>
  <si>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</si>
  <si>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</si>
  <si>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</si>
  <si>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</si>
  <si>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</si>
  <si>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</si>
  <si>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</si>
  <si>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</si>
  <si>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</si>
  <si>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</si>
  <si>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</si>
  <si>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</si>
  <si>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</si>
  <si>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</si>
  <si>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</si>
  <si>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</si>
  <si>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</si>
  <si>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</si>
  <si>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</si>
  <si>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</si>
  <si>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</si>
  <si>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</si>
  <si>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</si>
  <si>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</si>
  <si>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</si>
  <si>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</si>
  <si>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</si>
  <si>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</si>
  <si>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</si>
  <si>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</si>
  <si>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</si>
  <si>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</si>
  <si>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</si>
  <si>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</si>
  <si>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</si>
  <si>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</si>
  <si>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</si>
  <si>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</si>
  <si>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</si>
  <si>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</si>
  <si>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</si>
  <si>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</si>
  <si>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</si>
  <si>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</si>
  <si>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</si>
  <si>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</si>
  <si>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</si>
  <si>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</si>
  <si>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</si>
  <si>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</si>
  <si>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</si>
  <si>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</si>
  <si>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</si>
  <si>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</si>
  <si>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</si>
  <si>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</si>
  <si>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</si>
  <si>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</si>
  <si>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</si>
  <si>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</si>
  <si>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</si>
  <si>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</si>
  <si>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</si>
  <si>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</si>
  <si>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</si>
  <si>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</si>
  <si>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</si>
  <si>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</si>
  <si>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</si>
  <si>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</si>
  <si>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</si>
  <si>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</si>
  <si>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</si>
  <si>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</si>
  <si>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</si>
  <si>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</si>
  <si>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</si>
  <si>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</si>
  <si>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</si>
  <si>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</si>
  <si>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</si>
  <si>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</si>
  <si>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</si>
  <si>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</si>
  <si>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</si>
  <si>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</si>
  <si>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</si>
  <si>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</si>
  <si>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</si>
  <si>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</si>
  <si>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</si>
  <si>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</si>
  <si>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</si>
  <si>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</si>
  <si>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</si>
  <si>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</si>
  <si>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</si>
  <si>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</si>
  <si>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</si>
  <si>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</si>
  <si>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</si>
  <si>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</si>
  <si>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</si>
  <si>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</si>
  <si>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</si>
  <si>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</si>
  <si>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</si>
  <si>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</si>
  <si>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</si>
  <si>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</si>
  <si>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</si>
  <si>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</si>
  <si>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</si>
  <si>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</si>
  <si>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</si>
  <si>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</si>
  <si>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</si>
  <si>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</si>
  <si>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</si>
  <si>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</si>
  <si>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</si>
  <si>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</si>
  <si>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</si>
  <si>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</si>
  <si>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</si>
  <si>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</si>
  <si>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</si>
  <si>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</si>
  <si>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</si>
  <si>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</si>
  <si>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</si>
  <si>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</si>
  <si>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</si>
  <si>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</si>
  <si>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</si>
  <si>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</si>
  <si>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</si>
  <si>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</si>
  <si>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</si>
  <si>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</si>
  <si>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</si>
  <si>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</si>
  <si>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</si>
  <si>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</si>
  <si>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</si>
  <si>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</si>
  <si>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</si>
  <si>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</si>
  <si>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</si>
  <si>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</si>
  <si>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</si>
  <si>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</si>
  <si>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</si>
  <si>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</si>
  <si>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</si>
  <si>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</si>
  <si>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</si>
  <si>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</si>
  <si>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</si>
  <si>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</si>
  <si>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</si>
  <si>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</si>
  <si>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</si>
  <si>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</si>
  <si>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</si>
  <si>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</si>
  <si>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</si>
  <si>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</si>
  <si>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</si>
  <si>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</si>
  <si>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</si>
  <si>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</si>
  <si>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</si>
  <si>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</si>
  <si>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</si>
  <si>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</si>
  <si>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</si>
  <si>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</si>
  <si>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</si>
  <si>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</si>
  <si>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</si>
  <si>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</si>
  <si>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</si>
  <si>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</si>
  <si>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</si>
  <si>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</si>
  <si>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</si>
  <si>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</si>
  <si>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</si>
  <si>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</si>
  <si>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</si>
  <si>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</si>
  <si>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</si>
  <si>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</si>
  <si>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</si>
  <si>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</si>
  <si>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</si>
  <si>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</si>
  <si>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</si>
  <si>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</si>
  <si>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</si>
  <si>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</si>
  <si>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</si>
  <si>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</si>
  <si>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</si>
  <si>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</si>
  <si>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</si>
  <si>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</si>
  <si>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</si>
  <si>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</si>
  <si>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</si>
  <si>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</si>
  <si>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</si>
  <si>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</si>
  <si>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</si>
  <si>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</si>
  <si>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</si>
  <si>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</si>
  <si>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</si>
  <si>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</si>
  <si>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</si>
  <si>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</si>
  <si>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</si>
  <si>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</si>
  <si>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</si>
  <si>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</si>
  <si>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</si>
  <si>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</si>
  <si>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</si>
  <si>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</si>
  <si>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</si>
  <si>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</si>
  <si>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</si>
  <si>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</si>
  <si>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</si>
  <si>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</si>
  <si>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</si>
  <si>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</si>
  <si>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</si>
  <si>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</si>
  <si>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</si>
  <si>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</si>
  <si>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</si>
  <si>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</si>
  <si>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</si>
  <si>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</si>
  <si>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</si>
  <si>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</si>
  <si>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</si>
  <si>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</si>
  <si>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</si>
  <si>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</si>
  <si>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</si>
  <si>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</si>
  <si>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</si>
  <si>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"12"  жовтня  2020 р.</t>
  </si>
  <si>
    <r>
      <t>"</t>
    </r>
    <r>
      <rPr>
        <u val="single"/>
        <sz val="20"/>
        <rFont val="Arial Cyr"/>
        <family val="0"/>
      </rPr>
      <t xml:space="preserve">      09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</si>
</sst>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20.emf" /><Relationship Id="rId8" Type="http://schemas.openxmlformats.org/officeDocument/2006/relationships/image" Target="../media/image23.emf" /><Relationship Id="rId9" Type="http://schemas.openxmlformats.org/officeDocument/2006/relationships/image" Target="../media/image29.emf" /><Relationship Id="rId10" Type="http://schemas.openxmlformats.org/officeDocument/2006/relationships/image" Target="../media/image38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24.emf" /><Relationship Id="rId14" Type="http://schemas.openxmlformats.org/officeDocument/2006/relationships/image" Target="../media/image37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19.emf" /><Relationship Id="rId18" Type="http://schemas.openxmlformats.org/officeDocument/2006/relationships/image" Target="../media/image34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30.emf" /><Relationship Id="rId2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f>AVERAGE(завтракл,обідл,ужинл)</f>
        <v>34.333333333333336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363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v>100.72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121</v>
      </c>
      <c r="H21" s="110" t="s">
        <v>100</v>
      </c>
      <c r="I21" s="110" t="s">
        <v>166</v>
      </c>
      <c r="J21" s="111" t="s">
        <v>167</v>
      </c>
      <c r="K21" s="67" t="s">
        <v>12</v>
      </c>
      <c r="L21" s="67" t="s">
        <v>95</v>
      </c>
      <c r="M21" s="67" t="s">
        <v>108</v>
      </c>
      <c r="N21" s="76"/>
      <c r="O21" s="68" t="s">
        <v>68</v>
      </c>
      <c r="P21" s="67" t="s">
        <v>216</v>
      </c>
      <c r="Q21" s="68" t="s">
        <v>148</v>
      </c>
      <c r="R21" s="67" t="s">
        <v>168</v>
      </c>
      <c r="S21" s="67" t="s">
        <v>12</v>
      </c>
      <c r="T21" s="67" t="s">
        <v>288</v>
      </c>
      <c r="U21" s="67"/>
      <c r="V21" s="67"/>
      <c r="W21" s="67" t="s">
        <v>250</v>
      </c>
      <c r="X21" s="67" t="s">
        <v>9</v>
      </c>
      <c r="Y21" s="76"/>
      <c r="Z21" s="68" t="s">
        <v>321</v>
      </c>
      <c r="AA21" s="67" t="s">
        <v>324</v>
      </c>
      <c r="AB21" s="67" t="s">
        <v>314</v>
      </c>
      <c r="AC21" s="67" t="s">
        <v>11</v>
      </c>
      <c r="AD21" s="67" t="s">
        <v>12</v>
      </c>
      <c r="AE21" s="67" t="s">
        <v>111</v>
      </c>
      <c r="AF21" s="67"/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v>75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0.16310679611650483</v>
      </c>
      <c r="AJ27" s="173"/>
      <c r="AK27" s="160">
        <f>SUM(G28:AG28)</f>
        <v>5.6</v>
      </c>
      <c r="AL27" s="161"/>
      <c r="AM27" s="317">
        <f>IF(AK27=0,0,AS117)</f>
        <v>118</v>
      </c>
      <c r="AN27" s="315">
        <f>AK27*AM27</f>
        <v>660.8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5.6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0.08615533980582524</v>
      </c>
      <c r="AJ37" s="173"/>
      <c r="AK37" s="160">
        <f>SUM(G38:AG38)</f>
        <v>2.958</v>
      </c>
      <c r="AL37" s="161"/>
      <c r="AM37" s="317">
        <f>IF(AK37=0,0,AX117)</f>
        <v>85</v>
      </c>
      <c r="AN37" s="315">
        <f>AK37*AM37</f>
        <v>251.43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2.958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0.05003883495145631</v>
      </c>
      <c r="AJ41" s="173"/>
      <c r="AK41" s="160">
        <f>SUM(G42:AG42)</f>
        <v>1.718</v>
      </c>
      <c r="AL41" s="161"/>
      <c r="AM41" s="317">
        <f>IF(AK41=0,0,AZ117)</f>
        <v>205.5</v>
      </c>
      <c r="AN41" s="315">
        <f>AK41*AM41</f>
        <v>353.049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  <v>0.238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0.315</v>
      </c>
      <c r="P42" s="46">
        <f t="shared" si="27"/>
        <v>0.21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0.105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v>5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0.020097087378640778</v>
      </c>
      <c r="AJ47" s="173"/>
      <c r="AK47" s="160">
        <f>SUM(G48:AG48)</f>
        <v>0.6900000000000001</v>
      </c>
      <c r="AL47" s="161"/>
      <c r="AM47" s="317">
        <f>IF(AK47=0,0,BC117)</f>
        <v>33.6</v>
      </c>
      <c r="AN47" s="315">
        <f>AK47*AM47</f>
        <v>23.184000000000005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0.175</v>
      </c>
      <c r="P48" s="46">
        <f t="shared" si="36"/>
      </c>
      <c r="Q48" s="47">
        <f t="shared" si="36"/>
        <v>0.14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0.17</v>
      </c>
      <c r="AA48" s="47">
        <f t="shared" si="37"/>
      </c>
      <c r="AB48" s="46">
        <f t="shared" si="37"/>
        <v>0.17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0.3489902912621359</v>
      </c>
      <c r="AJ49" s="173"/>
      <c r="AK49" s="160">
        <f>SUM(G50:AG50)</f>
        <v>11.982</v>
      </c>
      <c r="AL49" s="161"/>
      <c r="AM49" s="317">
        <f>IF(AK49=0,0,BD117)</f>
        <v>25.6</v>
      </c>
      <c r="AN49" s="315">
        <f>AK49*AM49</f>
        <v>306.7392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  <v>7.004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3.4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0.49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1.088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0.2120388349514563</v>
      </c>
      <c r="AJ53" s="173"/>
      <c r="AK53" s="160">
        <f>SUM(G54:AG54)</f>
        <v>7.28</v>
      </c>
      <c r="AL53" s="161"/>
      <c r="AM53" s="317">
        <f>IF(AK53=0,0,BF117)</f>
        <v>27.9</v>
      </c>
      <c r="AN53" s="315">
        <f>AK53*AM53</f>
        <v>203.112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0.025485436893203883</v>
      </c>
      <c r="AJ55" s="173"/>
      <c r="AK55" s="160">
        <f>SUM(G56:AG56)</f>
        <v>0.875</v>
      </c>
      <c r="AL55" s="161"/>
      <c r="AM55" s="317">
        <f>IF(AK55=0,0,BG117)</f>
        <v>67.2</v>
      </c>
      <c r="AN55" s="315">
        <f>AK55*AM55</f>
        <v>58.800000000000004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0.875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28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0.02854368932038835</v>
      </c>
      <c r="AJ57" s="173"/>
      <c r="AK57" s="160">
        <f>SUM(G58:AG58)</f>
        <v>0.98</v>
      </c>
      <c r="AL57" s="161"/>
      <c r="AM57" s="317">
        <f>IF(AK57=0,0,BH117)</f>
        <v>121</v>
      </c>
      <c r="AN57" s="315">
        <f>AK57*AM57</f>
        <v>118.58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0.98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0.019805825242718445</v>
      </c>
      <c r="AJ59" s="173"/>
      <c r="AK59" s="160">
        <f>SUM(G60:AG60)</f>
        <v>0.68</v>
      </c>
      <c r="AL59" s="161"/>
      <c r="AM59" s="317">
        <f>IF(AK59=0,0,BI117)</f>
        <v>209</v>
      </c>
      <c r="AN59" s="315">
        <f>AK59*AM59</f>
        <v>142.12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1.0893203883495144</v>
      </c>
      <c r="AJ61" s="173"/>
      <c r="AK61" s="234">
        <f>SUM(G62:AG62)</f>
        <v>37.4</v>
      </c>
      <c r="AL61" s="235"/>
      <c r="AM61" s="317">
        <f>IF(AK61=0,0,BJ117)</f>
        <v>2.1</v>
      </c>
      <c r="AN61" s="315">
        <f>AK61*AM61</f>
        <v>78.54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  <v>34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3.4000000000000004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0.0503883495145631</v>
      </c>
      <c r="AJ65" s="173"/>
      <c r="AK65" s="160">
        <f>SUM(G66:AG66)</f>
        <v>1.73</v>
      </c>
      <c r="AL65" s="161"/>
      <c r="AM65" s="317">
        <f>IF(AK65=0,0,BL117)</f>
        <v>10.6</v>
      </c>
      <c r="AN65" s="315">
        <f>AK65*AM65</f>
        <v>18.338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0.105</v>
      </c>
      <c r="P66" s="46">
        <f t="shared" si="63"/>
      </c>
      <c r="Q66" s="47">
        <f t="shared" si="63"/>
        <v>0.14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0.085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0.003961165048543689</v>
      </c>
      <c r="AJ67" s="173"/>
      <c r="AK67" s="160">
        <f>SUM(G68:AG68)</f>
        <v>0.136</v>
      </c>
      <c r="AL67" s="161"/>
      <c r="AM67" s="317">
        <f>IF(AK67=0,0,BM117)</f>
        <v>75.5</v>
      </c>
      <c r="AN67" s="315">
        <f>AK67*AM67</f>
        <v>10.268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0.136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0.03961165048543689</v>
      </c>
      <c r="AJ69" s="173"/>
      <c r="AK69" s="160">
        <f>SUM(G70:AG70)</f>
        <v>1.36</v>
      </c>
      <c r="AL69" s="161"/>
      <c r="AM69" s="317">
        <f>IF(AK69=0,0,BN117)</f>
        <v>19.7</v>
      </c>
      <c r="AN69" s="315">
        <f>AK69*AM69</f>
        <v>26.792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  <v>1.36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0.061165048543689315</v>
      </c>
      <c r="AJ79" s="173"/>
      <c r="AK79" s="160">
        <f>SUM(G80:AG80)</f>
        <v>2.1</v>
      </c>
      <c r="AL79" s="161"/>
      <c r="AM79" s="317">
        <f>IF(AK79=0,0,DL117)</f>
        <v>17</v>
      </c>
      <c r="AN79" s="315">
        <f>AK79*AM79</f>
        <v>35.7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2.1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0.04587378640776699</v>
      </c>
      <c r="AJ97" s="173"/>
      <c r="AK97" s="160">
        <f>SUM(G98:AG98)</f>
        <v>1.575</v>
      </c>
      <c r="AL97" s="161"/>
      <c r="AM97" s="317">
        <f>IF(AK97=0,0,BW117)</f>
        <v>14</v>
      </c>
      <c r="AN97" s="315">
        <f>AK97*AM97</f>
        <v>22.05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  <v>0.17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0.51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0.035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0.51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0.03961165048543689</v>
      </c>
      <c r="AJ105" s="173"/>
      <c r="AK105" s="160">
        <f>SUM(G106:AG106)</f>
        <v>1.36</v>
      </c>
      <c r="AL105" s="161"/>
      <c r="AM105" s="317">
        <f>IF(AK105=0,0,CA117)</f>
        <v>51.5</v>
      </c>
      <c r="AN105" s="315">
        <f>AK105*AM105</f>
        <v>70.04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1.36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0.011883495145631067</v>
      </c>
      <c r="AJ107" s="173"/>
      <c r="AK107" s="160">
        <f>SUM(G108:AG108)</f>
        <v>0.408</v>
      </c>
      <c r="AL107" s="161"/>
      <c r="AM107" s="317">
        <f>IF(AK107=0,0,CB117)</f>
        <v>72</v>
      </c>
      <c r="AN107" s="315">
        <f>AK107*AM107</f>
        <v>29.375999999999998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0.408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0.20388349514563106</v>
      </c>
      <c r="AJ111" s="173"/>
      <c r="AK111" s="160">
        <f>SUM(G112:AG112)</f>
        <v>7</v>
      </c>
      <c r="AL111" s="161"/>
      <c r="AM111" s="317">
        <f>IF(AK111=0,0,CD117)</f>
        <v>24.8</v>
      </c>
      <c r="AN111" s="315">
        <f>AK111*AM111</f>
        <v>173.6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0.29708737864077667</v>
      </c>
      <c r="AJ115" s="173"/>
      <c r="AK115" s="160">
        <f>SUM(G116:AG116)</f>
        <v>10.2</v>
      </c>
      <c r="AL115" s="161"/>
      <c r="AM115" s="317">
        <f>IF(AK115=0,0,CF117)</f>
        <v>16.9</v>
      </c>
      <c r="AN115" s="315">
        <f>AK115*AM115</f>
        <v>172.37999999999997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10.2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0.3253398058252427</v>
      </c>
      <c r="AJ125" s="173"/>
      <c r="AK125" s="160">
        <f>SUM(G126:AG126)</f>
        <v>11.17</v>
      </c>
      <c r="AL125" s="161"/>
      <c r="AM125" s="317">
        <f>IF(AK125=0,0,CG117)</f>
        <v>13.1</v>
      </c>
      <c r="AN125" s="315">
        <f>AK125*AM125</f>
        <v>146.327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8.16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0.04077669902912621</v>
      </c>
      <c r="AJ127" s="173"/>
      <c r="AK127" s="160">
        <f>SUM(G128:AG128)</f>
        <v>1.4</v>
      </c>
      <c r="AL127" s="161"/>
      <c r="AM127" s="317">
        <f>IF(AK127=0,0,CH117)</f>
        <v>6.9</v>
      </c>
      <c r="AN127" s="315">
        <f>AK127*AM127</f>
        <v>9.66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0.05656310679611651</v>
      </c>
      <c r="AJ129" s="173"/>
      <c r="AK129" s="160">
        <f>SUM(G130:AG130)</f>
        <v>1.9420000000000002</v>
      </c>
      <c r="AL129" s="161"/>
      <c r="AM129" s="317">
        <f>IF(AK129=0,0,CI117)</f>
        <v>10.5</v>
      </c>
      <c r="AN129" s="315">
        <f>AK129*AM129</f>
        <v>20.391000000000002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0.49</v>
      </c>
      <c r="P130" s="45">
        <f t="shared" si="156"/>
      </c>
      <c r="Q130" s="49">
        <f t="shared" si="156"/>
        <v>0.84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0.612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0.020388349514563104</v>
      </c>
      <c r="AJ131" s="173"/>
      <c r="AK131" s="160">
        <f>SUM(G132:AG132)</f>
        <v>0.7</v>
      </c>
      <c r="AL131" s="161"/>
      <c r="AM131" s="317">
        <f>IF(AK131=0,0,CJ117)</f>
        <v>8</v>
      </c>
      <c r="AN131" s="315">
        <f>AK131*AM131</f>
        <v>5.6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0.10001941747572815</v>
      </c>
      <c r="AJ135" s="173"/>
      <c r="AK135" s="160">
        <f>SUM(G136:AG136)</f>
        <v>3.434</v>
      </c>
      <c r="AL135" s="161"/>
      <c r="AM135" s="317">
        <f>IF(AK135=0,0,CL117)</f>
        <v>21.92</v>
      </c>
      <c r="AN135" s="315">
        <f>AK135*AM135</f>
        <v>75.27328000000001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3.434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0.061165048543689315</v>
      </c>
      <c r="AJ137" s="173"/>
      <c r="AK137" s="160">
        <f>SUM(G138:AG138)</f>
        <v>2.1</v>
      </c>
      <c r="AL137" s="161"/>
      <c r="AM137" s="317">
        <f>IF(AK137=0,0,CO117)</f>
        <v>7</v>
      </c>
      <c r="AN137" s="315">
        <f>AK137*AM137</f>
        <v>14.700000000000001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0.003058252427184466</v>
      </c>
      <c r="AJ141" s="173"/>
      <c r="AK141" s="160">
        <f>SUM(G142:AG142)</f>
        <v>0.10500000000000001</v>
      </c>
      <c r="AL141" s="161"/>
      <c r="AM141" s="317">
        <f>IF(AK141=0,0,CM117)</f>
        <v>48.2</v>
      </c>
      <c r="AN141" s="315">
        <f>AK141*AM141</f>
        <v>5.061000000000001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</v>
      </c>
      <c r="P142" s="45">
        <f t="shared" si="174"/>
      </c>
      <c r="Q142" s="49">
        <f t="shared" si="174"/>
        <v>0.035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0.10194174757281553</v>
      </c>
      <c r="AJ145" s="173"/>
      <c r="AK145" s="160">
        <f>SUM(G146:AG146)</f>
        <v>3.5</v>
      </c>
      <c r="AL145" s="161"/>
      <c r="AM145" s="317">
        <f>IF(AK145=0,0,CP117)</f>
        <v>51</v>
      </c>
      <c r="AN145" s="315">
        <f>AK145*AM145</f>
        <v>178.5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3.5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0.4514563106796116</v>
      </c>
      <c r="AJ147" s="173"/>
      <c r="AK147" s="160">
        <f>SUM(G148:AG148)</f>
        <v>15.5</v>
      </c>
      <c r="AL147" s="161"/>
      <c r="AM147" s="317">
        <f>IF(AK147=0,0,CQ117)</f>
        <v>11.04</v>
      </c>
      <c r="AN147" s="315">
        <f>AK147*AM147</f>
        <v>171.11999999999998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5.1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0.0019805825242718445</v>
      </c>
      <c r="AJ159" s="173"/>
      <c r="AK159" s="160">
        <f>SUM(G160:AG160)</f>
        <v>0.068</v>
      </c>
      <c r="AL159" s="161"/>
      <c r="AM159" s="317">
        <f>IF(AK159=0,0,CW117)</f>
        <v>288</v>
      </c>
      <c r="AN159" s="315">
        <f>AK159*AM159</f>
        <v>19.584000000000003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0.068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0.3433333333333334</v>
      </c>
      <c r="AL163" s="161"/>
      <c r="AM163" s="317">
        <f>IF(AK163=0,0,CY117)</f>
        <v>6.33</v>
      </c>
      <c r="AN163" s="315">
        <f>AK163*AM163</f>
        <v>2.1733000000000002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0.0010194174757281553</v>
      </c>
      <c r="AJ165" s="173"/>
      <c r="AK165" s="160">
        <f>SUM(G166:AG166)</f>
        <v>0.035</v>
      </c>
      <c r="AL165" s="161"/>
      <c r="AM165" s="317">
        <f>IF(AK165=0,0,CZ117)</f>
        <v>180</v>
      </c>
      <c r="AN165" s="315">
        <f>AK165*AM165</f>
        <v>6.300000000000001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0.0009902912621359223</v>
      </c>
      <c r="AJ171" s="173"/>
      <c r="AK171" s="160">
        <f>SUM(G172:AG172)</f>
        <v>0.034</v>
      </c>
      <c r="AL171" s="161"/>
      <c r="AM171" s="317">
        <f>IF(AK171=0,0,DC117)</f>
        <v>86.67</v>
      </c>
      <c r="AN171" s="315">
        <f>AK171*AM171</f>
        <v>2.9467800000000004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0.034</v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v>5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0.005097087378640776</v>
      </c>
      <c r="AJ177" s="173"/>
      <c r="AK177" s="160">
        <f>SUM(G178:AG178)</f>
        <v>0.175</v>
      </c>
      <c r="AL177" s="161"/>
      <c r="AM177" s="317">
        <v>69</v>
      </c>
      <c r="AN177" s="315">
        <f>AK177*AM177</f>
        <v>12.075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  <v>0.175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3424.6095599999994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2020-10-09T06:19:31Z</cp:lastPrinted>
  <dcterms:created xsi:type="dcterms:W3CDTF">1996-10-08T23:32:33Z</dcterms:created>
  <dcterms:modified xsi:type="dcterms:W3CDTF">2020-10-13T05:47:22Z</dcterms:modified>
  <cp:category/>
  <cp:version/>
  <cp:contentType/>
  <cp:contentStatus/>
</cp:coreProperties>
</file>